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Desktop\MANTENIMIENTO\2025\GESTIÒN AMBIENTAL\RH1\"/>
    </mc:Choice>
  </mc:AlternateContent>
  <bookViews>
    <workbookView xWindow="0" yWindow="0" windowWidth="24000" windowHeight="9735" activeTab="1"/>
  </bookViews>
  <sheets>
    <sheet name="PRIMER SEMESTRE" sheetId="2" r:id="rId1"/>
    <sheet name="SEGUNDO SEMESTRE" sheetId="1" r:id="rId2"/>
  </sheets>
  <definedNames>
    <definedName name="_xlnm.Print_Area" localSheetId="1">'SEGUNDO SEMESTRE'!$A$11:$P$34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2" l="1"/>
  <c r="P17" i="2"/>
  <c r="P16" i="2" l="1"/>
  <c r="P15" i="2" l="1"/>
  <c r="Q24" i="1" l="1"/>
  <c r="Q25" i="1"/>
  <c r="Q26" i="1"/>
  <c r="Q27" i="1"/>
  <c r="Q28" i="1"/>
  <c r="Q23" i="1"/>
  <c r="K29" i="1" l="1"/>
  <c r="P14" i="2" l="1"/>
  <c r="P13" i="2"/>
  <c r="P26" i="1" l="1"/>
  <c r="P25" i="1" l="1"/>
  <c r="Q17" i="2" l="1"/>
  <c r="Q18" i="2"/>
  <c r="Q14" i="2" l="1"/>
  <c r="Q15" i="2"/>
  <c r="Q16" i="2"/>
  <c r="Q13" i="2" l="1"/>
  <c r="O19" i="2" l="1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N29" i="1"/>
  <c r="M29" i="1"/>
  <c r="L29" i="1"/>
  <c r="J29" i="1"/>
  <c r="I29" i="1"/>
  <c r="H29" i="1"/>
  <c r="G29" i="1"/>
  <c r="F29" i="1"/>
  <c r="E29" i="1"/>
  <c r="D29" i="1"/>
  <c r="C29" i="1"/>
  <c r="B29" i="1"/>
  <c r="P28" i="1"/>
  <c r="P27" i="1"/>
  <c r="P23" i="1"/>
  <c r="Q29" i="1" l="1"/>
  <c r="P29" i="1"/>
  <c r="P19" i="2"/>
</calcChain>
</file>

<file path=xl/sharedStrings.xml><?xml version="1.0" encoding="utf-8"?>
<sst xmlns="http://schemas.openxmlformats.org/spreadsheetml/2006/main" count="246" uniqueCount="95">
  <si>
    <t>FORMULARIO RH1 UNIFICADO - AUTORIDADES DE SALUD Y DE AMBIENTE DEPARTAMENTO DE ANTIOQUIA</t>
  </si>
  <si>
    <t xml:space="preserve">Nombre de la institución (1) </t>
  </si>
  <si>
    <t>E.S.E Hospital San Juan de Dios de Yarumal</t>
  </si>
  <si>
    <r>
      <t xml:space="preserve">Dirección </t>
    </r>
    <r>
      <rPr>
        <sz val="9"/>
        <rFont val="Arial"/>
        <family val="2"/>
      </rPr>
      <t xml:space="preserve">(6) </t>
    </r>
  </si>
  <si>
    <t>Carrera 23 No. 12-13</t>
  </si>
  <si>
    <r>
      <t xml:space="preserve">Representante legal </t>
    </r>
    <r>
      <rPr>
        <sz val="9"/>
        <rFont val="Arial"/>
        <family val="2"/>
      </rPr>
      <t>(2)</t>
    </r>
  </si>
  <si>
    <r>
      <t xml:space="preserve">Teléfono </t>
    </r>
    <r>
      <rPr>
        <sz val="9"/>
        <rFont val="Arial"/>
        <family val="2"/>
      </rPr>
      <t xml:space="preserve">(7) </t>
    </r>
  </si>
  <si>
    <t xml:space="preserve">853 73 73 </t>
  </si>
  <si>
    <r>
      <t xml:space="preserve">Persona encargada del diligenciamiento del formulario </t>
    </r>
    <r>
      <rPr>
        <sz val="9"/>
        <rFont val="Arial"/>
        <family val="2"/>
      </rPr>
      <t xml:space="preserve">(3)  </t>
    </r>
  </si>
  <si>
    <r>
      <t xml:space="preserve">Municipio </t>
    </r>
    <r>
      <rPr>
        <sz val="9"/>
        <rFont val="Arial"/>
        <family val="2"/>
      </rPr>
      <t xml:space="preserve">(8) </t>
    </r>
  </si>
  <si>
    <t>Yarumal</t>
  </si>
  <si>
    <r>
      <t xml:space="preserve">Empresa que presta el servicio especial de aseo </t>
    </r>
    <r>
      <rPr>
        <sz val="9"/>
        <rFont val="Arial"/>
        <family val="2"/>
      </rPr>
      <t xml:space="preserve">(4) </t>
    </r>
  </si>
  <si>
    <r>
      <t xml:space="preserve">Correo electrónico </t>
    </r>
    <r>
      <rPr>
        <sz val="9"/>
        <rFont val="Arial"/>
        <family val="2"/>
      </rPr>
      <t xml:space="preserve">(5) </t>
    </r>
  </si>
  <si>
    <t>administrador@hospitalyarumal.org</t>
  </si>
  <si>
    <r>
      <t xml:space="preserve">Semestre reportado </t>
    </r>
    <r>
      <rPr>
        <sz val="9"/>
        <rFont val="Arial"/>
        <family val="2"/>
      </rPr>
      <t xml:space="preserve">(10) </t>
    </r>
  </si>
  <si>
    <t>En caso de no generar alguno de los residuos especificados en la siguiente tabla digite cero en la casilla correspondiente</t>
  </si>
  <si>
    <t>MES</t>
  </si>
  <si>
    <t>NO PELIGROSOS</t>
  </si>
  <si>
    <t>PELIGROSOS</t>
  </si>
  <si>
    <t>TOTAL RES. PELIG + NO PELIG. (25)</t>
  </si>
  <si>
    <t xml:space="preserve">Biodegradables (11)
Kg/mes
</t>
  </si>
  <si>
    <t xml:space="preserve">Ordinarios e Inertes (12)
Kg/mes
</t>
  </si>
  <si>
    <t>Reciclables (13)
Kg/mes</t>
  </si>
  <si>
    <t>Riesgo Biológico</t>
  </si>
  <si>
    <t>Químicos</t>
  </si>
  <si>
    <t>Radiactivos (24)
Kg/mes</t>
  </si>
  <si>
    <t>Biosanitarios (14)
Kg/mes</t>
  </si>
  <si>
    <t>Cortopunzantes (15)
Kg/mes</t>
  </si>
  <si>
    <t>Anatomopatológico (16)
Kg/mes</t>
  </si>
  <si>
    <t>Animal (17)
Kg/mes</t>
  </si>
  <si>
    <t>Fármacos (18)
Kg/mes</t>
  </si>
  <si>
    <t>Citotóxicos (19)
Kg/mes</t>
  </si>
  <si>
    <t>Metales pesados (20)
Kg/mes</t>
  </si>
  <si>
    <t>Reactivos (21)
Kg/mes</t>
  </si>
  <si>
    <t>Contenedores presurizados (22)
Kg/mes</t>
  </si>
  <si>
    <t>Aceites usados (23)
Kg/mes</t>
  </si>
  <si>
    <t>JULIO</t>
  </si>
  <si>
    <t>AGOSTO</t>
  </si>
  <si>
    <t>SEPTIEMBRE</t>
  </si>
  <si>
    <t>OCTUBRE</t>
  </si>
  <si>
    <t>NOVIEMBRE</t>
  </si>
  <si>
    <t>DICIEMBRE</t>
  </si>
  <si>
    <t>TOTAL</t>
  </si>
  <si>
    <t>PRETRATAMIENTO 
(26)</t>
  </si>
  <si>
    <t>NINGUNO</t>
  </si>
  <si>
    <t>DESACTIVACION QUIMICA</t>
  </si>
  <si>
    <t>DESACTI- VACION QUIMICA</t>
  </si>
  <si>
    <t>CONGE- LACION   DESACTI -VACION  QUIMICA</t>
  </si>
  <si>
    <t>NINGUNO - RECIPIENTE CON GLICERINA</t>
  </si>
  <si>
    <t>TRATAMIENTO (27)</t>
  </si>
  <si>
    <t>INCINERACIÓN</t>
  </si>
  <si>
    <t>INCINER-ANTOMOPAT. INHUMACION</t>
  </si>
  <si>
    <t>DEVOL. AL  PROV.</t>
  </si>
  <si>
    <t xml:space="preserve">DISPOSICIÓN FINAL (28) </t>
  </si>
  <si>
    <t>COMPOSTAJE</t>
  </si>
  <si>
    <t xml:space="preserve">RELLENO SANITARIO </t>
  </si>
  <si>
    <t>RECICLA.</t>
  </si>
  <si>
    <t xml:space="preserve">CELDA DE SEGURIDAD </t>
  </si>
  <si>
    <t>EMPRESA (S) QUE REALIZA EL TRATAMIENTO (29)</t>
  </si>
  <si>
    <t>AGUAS DEL NORTE</t>
  </si>
  <si>
    <t>PARTICU-LARES</t>
  </si>
  <si>
    <t>Biologicos y contamidados S.A.S.E.S.P</t>
  </si>
  <si>
    <t xml:space="preserve">PROGRAMA REMEDIAR </t>
  </si>
  <si>
    <t>COLOR DE BOLSA (30)</t>
  </si>
  <si>
    <t>VERDE</t>
  </si>
  <si>
    <t xml:space="preserve">GRIS </t>
  </si>
  <si>
    <t>ROJA</t>
  </si>
  <si>
    <t>GUARDIAN DE SEGURIDAD</t>
  </si>
  <si>
    <t>ROJO</t>
  </si>
  <si>
    <t>RECIPIE. PLASTIC.</t>
  </si>
  <si>
    <t>GALON</t>
  </si>
  <si>
    <t>ENERO</t>
  </si>
  <si>
    <t>FEBRERO</t>
  </si>
  <si>
    <t>MARZO</t>
  </si>
  <si>
    <t>ABRIL</t>
  </si>
  <si>
    <t>MAYO</t>
  </si>
  <si>
    <t>JUNIO</t>
  </si>
  <si>
    <r>
      <t xml:space="preserve">TRATAMIENTO </t>
    </r>
    <r>
      <rPr>
        <b/>
        <sz val="9"/>
        <rFont val="Arial"/>
        <family val="2"/>
      </rPr>
      <t>(27)</t>
    </r>
  </si>
  <si>
    <t xml:space="preserve">DESACTIVACIÓN TERMICA </t>
  </si>
  <si>
    <t>INCINERA.</t>
  </si>
  <si>
    <t xml:space="preserve">INCINERACIÓN </t>
  </si>
  <si>
    <r>
      <t xml:space="preserve">DISPOSICIÓN FINAL </t>
    </r>
    <r>
      <rPr>
        <b/>
        <sz val="9"/>
        <rFont val="Arial"/>
        <family val="2"/>
      </rPr>
      <t xml:space="preserve">(28) </t>
    </r>
  </si>
  <si>
    <r>
      <t xml:space="preserve">EMPRESA (S) QUE REALIZA EL TRATAMIENTO </t>
    </r>
    <r>
      <rPr>
        <b/>
        <sz val="9"/>
        <rFont val="Arial"/>
        <family val="2"/>
      </rPr>
      <t>(29)</t>
    </r>
  </si>
  <si>
    <t>BIOLOGICOS Y CONTAMINADOS SAS ESP</t>
  </si>
  <si>
    <r>
      <t xml:space="preserve">COLOR DE BOLSA </t>
    </r>
    <r>
      <rPr>
        <b/>
        <sz val="9"/>
        <rFont val="Arial"/>
        <family val="2"/>
      </rPr>
      <t>(30)</t>
    </r>
  </si>
  <si>
    <r>
      <t xml:space="preserve">Semestre reportado </t>
    </r>
    <r>
      <rPr>
        <sz val="9"/>
        <rFont val="Arial"/>
        <family val="2"/>
      </rPr>
      <t>(11) Primer trismestre</t>
    </r>
  </si>
  <si>
    <t>Primer semestre</t>
  </si>
  <si>
    <t>Luisa Fernanda Barrientos Zabala</t>
  </si>
  <si>
    <t xml:space="preserve">BLANCA </t>
  </si>
  <si>
    <r>
      <t>Año</t>
    </r>
    <r>
      <rPr>
        <sz val="9"/>
        <rFont val="Arial"/>
        <family val="2"/>
      </rPr>
      <t xml:space="preserve"> (11) </t>
    </r>
  </si>
  <si>
    <t>Daniel Vergara T</t>
  </si>
  <si>
    <t>M&amp;V</t>
  </si>
  <si>
    <t>Segundo semestre 2025</t>
  </si>
  <si>
    <t>M&amp;V AMBIENTAL</t>
  </si>
  <si>
    <t xml:space="preserve">Daniel vergara Tobon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</si>
</sst>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7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1" applyFont="1" applyBorder="1"/>
    <xf numFmtId="0" fontId="1" fillId="0" borderId="0" xfId="1" applyBorder="1"/>
    <xf numFmtId="0" fontId="4" fillId="0" borderId="0" xfId="1" applyFont="1" applyBorder="1"/>
    <xf numFmtId="0" fontId="4" fillId="0" borderId="0" xfId="1" applyFont="1" applyBorder="1" applyAlignment="1"/>
    <xf numFmtId="0" fontId="4" fillId="0" borderId="0" xfId="1" applyFont="1" applyBorder="1" applyAlignment="1">
      <alignment horizontal="left"/>
    </xf>
    <xf numFmtId="0" fontId="3" fillId="0" borderId="0" xfId="1" applyFont="1" applyBorder="1" applyAlignment="1"/>
    <xf numFmtId="0" fontId="8" fillId="0" borderId="0" xfId="1" applyFont="1" applyBorder="1" applyAlignment="1"/>
    <xf numFmtId="0" fontId="9" fillId="2" borderId="8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4" fillId="0" borderId="16" xfId="1" applyFont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left" vertical="justify" wrapText="1"/>
    </xf>
    <xf numFmtId="0" fontId="11" fillId="0" borderId="17" xfId="1" applyFont="1" applyFill="1" applyBorder="1" applyAlignment="1">
      <alignment horizontal="left" vertical="justify"/>
    </xf>
    <xf numFmtId="0" fontId="1" fillId="0" borderId="0" xfId="1"/>
    <xf numFmtId="0" fontId="9" fillId="2" borderId="19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3" fillId="0" borderId="0" xfId="1" applyFont="1"/>
    <xf numFmtId="0" fontId="4" fillId="0" borderId="0" xfId="1" applyFont="1" applyAlignment="1"/>
    <xf numFmtId="0" fontId="1" fillId="0" borderId="0" xfId="1" applyAlignment="1"/>
    <xf numFmtId="0" fontId="4" fillId="0" borderId="0" xfId="1" applyFont="1"/>
    <xf numFmtId="0" fontId="4" fillId="0" borderId="0" xfId="1" applyFont="1" applyAlignment="1">
      <alignment horizontal="left"/>
    </xf>
    <xf numFmtId="0" fontId="7" fillId="0" borderId="0" xfId="2" applyFont="1"/>
    <xf numFmtId="0" fontId="3" fillId="0" borderId="0" xfId="1" applyFont="1" applyAlignment="1"/>
    <xf numFmtId="0" fontId="4" fillId="0" borderId="0" xfId="1" applyFont="1" applyBorder="1" applyAlignment="1">
      <alignment horizontal="left" wrapText="1"/>
    </xf>
    <xf numFmtId="0" fontId="1" fillId="0" borderId="9" xfId="1" applyFont="1" applyBorder="1" applyAlignment="1">
      <alignment vertical="top" wrapText="1"/>
    </xf>
    <xf numFmtId="0" fontId="1" fillId="3" borderId="10" xfId="1" applyFont="1" applyFill="1" applyBorder="1" applyAlignment="1">
      <alignment horizontal="center" wrapText="1"/>
    </xf>
    <xf numFmtId="0" fontId="1" fillId="3" borderId="10" xfId="1" applyFont="1" applyFill="1" applyBorder="1" applyAlignment="1">
      <alignment horizontal="center" vertical="top" wrapText="1"/>
    </xf>
    <xf numFmtId="0" fontId="1" fillId="0" borderId="11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top" wrapText="1"/>
    </xf>
    <xf numFmtId="0" fontId="1" fillId="2" borderId="8" xfId="1" applyFont="1" applyFill="1" applyBorder="1" applyAlignment="1">
      <alignment horizontal="center" wrapText="1"/>
    </xf>
    <xf numFmtId="0" fontId="1" fillId="3" borderId="11" xfId="1" applyFont="1" applyFill="1" applyBorder="1" applyAlignment="1">
      <alignment horizontal="center" vertical="top" wrapText="1"/>
    </xf>
    <xf numFmtId="0" fontId="1" fillId="0" borderId="11" xfId="1" applyFont="1" applyBorder="1" applyAlignment="1">
      <alignment horizontal="center"/>
    </xf>
    <xf numFmtId="0" fontId="1" fillId="0" borderId="0" xfId="1" applyAlignment="1">
      <alignment horizontal="center" vertical="top" wrapText="1"/>
    </xf>
    <xf numFmtId="0" fontId="1" fillId="3" borderId="9" xfId="1" applyFont="1" applyFill="1" applyBorder="1" applyAlignment="1">
      <alignment vertical="top" wrapText="1"/>
    </xf>
    <xf numFmtId="0" fontId="10" fillId="3" borderId="0" xfId="1" applyFont="1" applyFill="1" applyBorder="1" applyAlignment="1">
      <alignment horizontal="center" vertical="top" wrapText="1"/>
    </xf>
    <xf numFmtId="0" fontId="10" fillId="3" borderId="11" xfId="1" applyFont="1" applyFill="1" applyBorder="1" applyAlignment="1">
      <alignment horizontal="center" vertical="top" wrapText="1"/>
    </xf>
    <xf numFmtId="0" fontId="10" fillId="3" borderId="12" xfId="1" applyFont="1" applyFill="1" applyBorder="1" applyAlignment="1">
      <alignment horizontal="center" vertical="top" wrapText="1"/>
    </xf>
    <xf numFmtId="0" fontId="1" fillId="3" borderId="13" xfId="1" applyFont="1" applyFill="1" applyBorder="1" applyAlignment="1">
      <alignment vertical="top" wrapText="1"/>
    </xf>
    <xf numFmtId="0" fontId="1" fillId="3" borderId="14" xfId="1" applyFont="1" applyFill="1" applyBorder="1" applyAlignment="1">
      <alignment horizontal="center" vertical="top" wrapText="1"/>
    </xf>
    <xf numFmtId="0" fontId="1" fillId="3" borderId="11" xfId="1" applyFont="1" applyFill="1" applyBorder="1" applyAlignment="1">
      <alignment horizontal="center" wrapText="1"/>
    </xf>
    <xf numFmtId="0" fontId="1" fillId="3" borderId="15" xfId="1" applyFont="1" applyFill="1" applyBorder="1" applyAlignment="1">
      <alignment horizontal="center" wrapText="1"/>
    </xf>
    <xf numFmtId="0" fontId="1" fillId="3" borderId="12" xfId="1" applyFont="1" applyFill="1" applyBorder="1" applyAlignment="1">
      <alignment horizontal="center" wrapText="1"/>
    </xf>
    <xf numFmtId="0" fontId="4" fillId="0" borderId="16" xfId="1" applyFont="1" applyBorder="1" applyAlignment="1">
      <alignment vertical="top" wrapText="1"/>
    </xf>
    <xf numFmtId="0" fontId="4" fillId="0" borderId="17" xfId="1" applyFont="1" applyBorder="1" applyAlignment="1">
      <alignment horizontal="center" vertical="top" wrapText="1"/>
    </xf>
    <xf numFmtId="0" fontId="4" fillId="3" borderId="17" xfId="1" applyFont="1" applyFill="1" applyBorder="1" applyAlignment="1">
      <alignment horizontal="center" vertical="top" wrapText="1"/>
    </xf>
    <xf numFmtId="0" fontId="8" fillId="0" borderId="0" xfId="1" applyFont="1" applyAlignment="1"/>
    <xf numFmtId="0" fontId="1" fillId="3" borderId="10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/>
    </xf>
    <xf numFmtId="0" fontId="1" fillId="3" borderId="0" xfId="1" applyFill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" fillId="3" borderId="14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4" xfId="1" applyFont="1" applyFill="1" applyBorder="1" applyAlignment="1">
      <alignment horizontal="center" wrapText="1"/>
    </xf>
    <xf numFmtId="0" fontId="9" fillId="2" borderId="5" xfId="1" applyFont="1" applyFill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wrapText="1"/>
    </xf>
    <xf numFmtId="0" fontId="9" fillId="2" borderId="6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2" fillId="0" borderId="0" xfId="1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1" applyFont="1" applyBorder="1" applyAlignment="1">
      <alignment horizontal="left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inistrador@hospitalyarumal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inistrador@hospitalyaruma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="80" zoomScaleNormal="80" workbookViewId="0">
      <selection activeCell="G30" sqref="G30"/>
    </sheetView>
  </sheetViews>
  <sheetFormatPr baseColWidth="10" defaultRowHeight="15" x14ac:dyDescent="0.25"/>
  <sheetData>
    <row r="1" spans="1:17" ht="15.75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x14ac:dyDescent="0.25">
      <c r="A2" s="21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21" t="s">
        <v>1</v>
      </c>
      <c r="B3" s="17"/>
      <c r="C3" s="22" t="s">
        <v>2</v>
      </c>
      <c r="D3" s="23"/>
      <c r="E3" s="23"/>
      <c r="F3" s="23"/>
      <c r="G3" s="17"/>
      <c r="H3" s="17"/>
      <c r="I3" s="17"/>
      <c r="J3" s="21" t="s">
        <v>3</v>
      </c>
      <c r="K3" s="17"/>
      <c r="L3" s="24" t="s">
        <v>4</v>
      </c>
      <c r="M3" s="17"/>
      <c r="N3" s="17"/>
      <c r="O3" s="17"/>
      <c r="P3" s="17"/>
    </row>
    <row r="4" spans="1:17" x14ac:dyDescent="0.25">
      <c r="A4" s="21" t="s">
        <v>5</v>
      </c>
      <c r="B4" s="17"/>
      <c r="C4" s="66" t="s">
        <v>90</v>
      </c>
      <c r="D4" s="66"/>
      <c r="E4" s="17"/>
      <c r="F4" s="17"/>
      <c r="G4" s="17"/>
      <c r="H4" s="17"/>
      <c r="I4" s="17"/>
      <c r="J4" s="21" t="s">
        <v>6</v>
      </c>
      <c r="K4" s="17"/>
      <c r="L4" s="24" t="s">
        <v>7</v>
      </c>
      <c r="M4" s="17"/>
      <c r="N4" s="17"/>
      <c r="O4" s="17"/>
      <c r="P4" s="17"/>
    </row>
    <row r="5" spans="1:17" x14ac:dyDescent="0.25">
      <c r="A5" s="21" t="s">
        <v>8</v>
      </c>
      <c r="B5" s="17"/>
      <c r="C5" s="17"/>
      <c r="D5" s="17"/>
      <c r="E5" s="17"/>
      <c r="F5" s="24" t="s">
        <v>87</v>
      </c>
      <c r="G5" s="17"/>
      <c r="H5" s="17"/>
      <c r="I5" s="17"/>
      <c r="J5" s="21" t="s">
        <v>9</v>
      </c>
      <c r="K5" s="17"/>
      <c r="L5" s="24" t="s">
        <v>10</v>
      </c>
      <c r="M5" s="17"/>
      <c r="N5" s="17"/>
      <c r="O5" s="17"/>
      <c r="P5" s="17"/>
    </row>
    <row r="6" spans="1:17" x14ac:dyDescent="0.25">
      <c r="A6" s="21" t="s">
        <v>11</v>
      </c>
      <c r="B6" s="17"/>
      <c r="C6" s="17"/>
      <c r="D6" s="17"/>
      <c r="E6" s="17"/>
      <c r="F6" s="24" t="s">
        <v>91</v>
      </c>
      <c r="G6" s="17"/>
      <c r="H6" s="17"/>
      <c r="I6" s="17"/>
      <c r="J6" s="21" t="s">
        <v>89</v>
      </c>
      <c r="K6" s="17"/>
      <c r="L6" s="25">
        <v>2025</v>
      </c>
      <c r="M6" s="17"/>
      <c r="N6" s="17"/>
      <c r="O6" s="17"/>
      <c r="P6" s="17"/>
    </row>
    <row r="7" spans="1:17" x14ac:dyDescent="0.25">
      <c r="A7" s="21" t="s">
        <v>12</v>
      </c>
      <c r="B7" s="17"/>
      <c r="C7" s="26" t="s">
        <v>13</v>
      </c>
      <c r="D7" s="17"/>
      <c r="E7" s="17"/>
      <c r="F7" s="17"/>
      <c r="G7" s="17"/>
      <c r="H7" s="17"/>
      <c r="I7" s="17"/>
      <c r="J7" s="27" t="s">
        <v>85</v>
      </c>
      <c r="K7" s="27"/>
      <c r="L7" s="50" t="s">
        <v>86</v>
      </c>
      <c r="M7" s="50"/>
      <c r="N7" s="50"/>
      <c r="O7" s="50"/>
      <c r="P7" s="17"/>
    </row>
    <row r="8" spans="1:17" x14ac:dyDescent="0.25">
      <c r="A8" s="21"/>
      <c r="B8" s="17"/>
      <c r="C8" s="17"/>
      <c r="D8" s="17"/>
      <c r="E8" s="17"/>
      <c r="F8" s="17"/>
      <c r="G8" s="17"/>
      <c r="H8" s="17"/>
      <c r="I8" s="17"/>
      <c r="J8" s="21"/>
      <c r="K8" s="17"/>
      <c r="L8" s="17"/>
      <c r="M8" s="17"/>
      <c r="N8" s="17"/>
      <c r="O8" s="17"/>
      <c r="P8" s="17"/>
    </row>
    <row r="9" spans="1:17" ht="15.75" thickBot="1" x14ac:dyDescent="0.3">
      <c r="A9" s="67" t="s">
        <v>15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28"/>
      <c r="M9" s="2"/>
      <c r="N9" s="17"/>
      <c r="O9" s="17"/>
      <c r="P9" s="17"/>
    </row>
    <row r="10" spans="1:17" ht="15.75" thickBot="1" x14ac:dyDescent="0.3">
      <c r="A10" s="60" t="s">
        <v>16</v>
      </c>
      <c r="B10" s="62" t="s">
        <v>17</v>
      </c>
      <c r="C10" s="63"/>
      <c r="D10" s="64"/>
      <c r="E10" s="62" t="s">
        <v>18</v>
      </c>
      <c r="F10" s="63"/>
      <c r="G10" s="63"/>
      <c r="H10" s="63"/>
      <c r="I10" s="63"/>
      <c r="J10" s="63"/>
      <c r="K10" s="63"/>
      <c r="L10" s="63"/>
      <c r="M10" s="63"/>
      <c r="N10" s="63"/>
      <c r="O10" s="64"/>
      <c r="P10" s="69" t="s">
        <v>19</v>
      </c>
    </row>
    <row r="11" spans="1:17" ht="15.75" thickBot="1" x14ac:dyDescent="0.3">
      <c r="A11" s="68"/>
      <c r="B11" s="60" t="s">
        <v>20</v>
      </c>
      <c r="C11" s="60" t="s">
        <v>21</v>
      </c>
      <c r="D11" s="60" t="s">
        <v>22</v>
      </c>
      <c r="E11" s="62" t="s">
        <v>23</v>
      </c>
      <c r="F11" s="63"/>
      <c r="G11" s="63"/>
      <c r="H11" s="64"/>
      <c r="I11" s="62" t="s">
        <v>24</v>
      </c>
      <c r="J11" s="63"/>
      <c r="K11" s="63"/>
      <c r="L11" s="63"/>
      <c r="M11" s="63"/>
      <c r="N11" s="64"/>
      <c r="O11" s="60" t="s">
        <v>25</v>
      </c>
      <c r="P11" s="70"/>
    </row>
    <row r="12" spans="1:17" ht="57.75" thickBot="1" x14ac:dyDescent="0.3">
      <c r="A12" s="61"/>
      <c r="B12" s="61"/>
      <c r="C12" s="61"/>
      <c r="D12" s="61"/>
      <c r="E12" s="8" t="s">
        <v>26</v>
      </c>
      <c r="F12" s="8" t="s">
        <v>27</v>
      </c>
      <c r="G12" s="9" t="s">
        <v>28</v>
      </c>
      <c r="H12" s="8" t="s">
        <v>29</v>
      </c>
      <c r="I12" s="9" t="s">
        <v>30</v>
      </c>
      <c r="J12" s="9" t="s">
        <v>31</v>
      </c>
      <c r="K12" s="9" t="s">
        <v>32</v>
      </c>
      <c r="L12" s="9" t="s">
        <v>33</v>
      </c>
      <c r="M12" s="9" t="s">
        <v>34</v>
      </c>
      <c r="N12" s="9" t="s">
        <v>35</v>
      </c>
      <c r="O12" s="61"/>
      <c r="P12" s="71"/>
    </row>
    <row r="13" spans="1:17" ht="15.75" thickBot="1" x14ac:dyDescent="0.3">
      <c r="A13" s="29" t="s">
        <v>71</v>
      </c>
      <c r="B13" s="30">
        <v>2205</v>
      </c>
      <c r="C13" s="30">
        <v>6069</v>
      </c>
      <c r="D13" s="31">
        <v>698</v>
      </c>
      <c r="E13" s="32">
        <v>3398.4</v>
      </c>
      <c r="F13" s="32">
        <v>286</v>
      </c>
      <c r="G13" s="32">
        <v>134.9</v>
      </c>
      <c r="H13" s="32">
        <v>0</v>
      </c>
      <c r="I13" s="35">
        <v>7.1</v>
      </c>
      <c r="J13" s="32">
        <v>0</v>
      </c>
      <c r="K13" s="32">
        <v>4</v>
      </c>
      <c r="L13" s="32">
        <v>332.3</v>
      </c>
      <c r="M13" s="32">
        <v>12</v>
      </c>
      <c r="N13" s="32">
        <v>0</v>
      </c>
      <c r="O13" s="33">
        <v>0</v>
      </c>
      <c r="P13" s="34">
        <f>SUM(B13:D13)</f>
        <v>8972</v>
      </c>
      <c r="Q13">
        <f>SUM(F13:O13)</f>
        <v>776.3</v>
      </c>
    </row>
    <row r="14" spans="1:17" ht="15.75" thickBot="1" x14ac:dyDescent="0.3">
      <c r="A14" s="29" t="s">
        <v>72</v>
      </c>
      <c r="B14" s="35">
        <v>2269</v>
      </c>
      <c r="C14" s="35">
        <v>5176</v>
      </c>
      <c r="D14" s="31">
        <v>815</v>
      </c>
      <c r="E14" s="32">
        <v>3442.6</v>
      </c>
      <c r="F14" s="32">
        <v>121.9</v>
      </c>
      <c r="G14" s="32">
        <v>287.3</v>
      </c>
      <c r="H14" s="32">
        <v>0</v>
      </c>
      <c r="I14" s="35">
        <v>36</v>
      </c>
      <c r="J14" s="32">
        <v>0</v>
      </c>
      <c r="K14" s="36">
        <v>0</v>
      </c>
      <c r="L14" s="32">
        <v>198</v>
      </c>
      <c r="M14" s="32">
        <v>0</v>
      </c>
      <c r="N14" s="32">
        <v>0</v>
      </c>
      <c r="O14" s="33">
        <v>0</v>
      </c>
      <c r="P14" s="34">
        <f t="shared" ref="P14" si="0">SUM(B14:D14)</f>
        <v>8260</v>
      </c>
      <c r="Q14">
        <f t="shared" ref="Q14:Q18" si="1">SUM(F14:O14)</f>
        <v>643.20000000000005</v>
      </c>
    </row>
    <row r="15" spans="1:17" ht="15.75" thickBot="1" x14ac:dyDescent="0.3">
      <c r="A15" s="29" t="s">
        <v>73</v>
      </c>
      <c r="B15" s="35">
        <v>2409</v>
      </c>
      <c r="C15" s="35">
        <v>6210</v>
      </c>
      <c r="D15" s="31">
        <v>1032</v>
      </c>
      <c r="E15" s="32">
        <v>3509</v>
      </c>
      <c r="F15" s="32">
        <v>206</v>
      </c>
      <c r="G15" s="37">
        <v>180</v>
      </c>
      <c r="H15" s="32">
        <v>0</v>
      </c>
      <c r="I15" s="35">
        <v>11.2</v>
      </c>
      <c r="J15" s="32">
        <v>0</v>
      </c>
      <c r="K15" s="36">
        <v>0</v>
      </c>
      <c r="L15" s="32">
        <v>236</v>
      </c>
      <c r="M15" s="32">
        <v>8</v>
      </c>
      <c r="N15" s="32">
        <v>0</v>
      </c>
      <c r="O15" s="33">
        <v>0</v>
      </c>
      <c r="P15" s="34">
        <f>SUM(B15:O15)</f>
        <v>13801.2</v>
      </c>
      <c r="Q15">
        <f t="shared" si="1"/>
        <v>641.20000000000005</v>
      </c>
    </row>
    <row r="16" spans="1:17" ht="15.75" thickBot="1" x14ac:dyDescent="0.3">
      <c r="A16" s="38" t="s">
        <v>74</v>
      </c>
      <c r="B16" s="35">
        <v>2498</v>
      </c>
      <c r="C16" s="35">
        <v>5893</v>
      </c>
      <c r="D16" s="31">
        <v>1456</v>
      </c>
      <c r="E16" s="39">
        <v>3365.1</v>
      </c>
      <c r="F16" s="40">
        <v>257</v>
      </c>
      <c r="G16" s="40">
        <v>225.3</v>
      </c>
      <c r="H16" s="40">
        <v>0</v>
      </c>
      <c r="I16" s="40">
        <v>4.5</v>
      </c>
      <c r="J16" s="40">
        <v>0</v>
      </c>
      <c r="K16" s="40">
        <v>3</v>
      </c>
      <c r="L16" s="40">
        <v>98</v>
      </c>
      <c r="M16" s="40">
        <v>3</v>
      </c>
      <c r="N16" s="32">
        <v>0</v>
      </c>
      <c r="O16" s="41">
        <v>0</v>
      </c>
      <c r="P16" s="34">
        <f>SUM(B16:O16)</f>
        <v>13802.9</v>
      </c>
      <c r="Q16">
        <f t="shared" si="1"/>
        <v>590.79999999999995</v>
      </c>
    </row>
    <row r="17" spans="1:17" ht="15.75" thickBot="1" x14ac:dyDescent="0.3">
      <c r="A17" s="42" t="s">
        <v>75</v>
      </c>
      <c r="B17" s="43">
        <v>2456</v>
      </c>
      <c r="C17" s="35">
        <v>4528</v>
      </c>
      <c r="D17" s="31">
        <v>741</v>
      </c>
      <c r="E17" s="44">
        <v>3971</v>
      </c>
      <c r="F17" s="44">
        <v>364</v>
      </c>
      <c r="G17" s="44">
        <v>281</v>
      </c>
      <c r="H17" s="44">
        <v>0</v>
      </c>
      <c r="I17" s="44">
        <v>6.9</v>
      </c>
      <c r="J17" s="44">
        <v>0</v>
      </c>
      <c r="K17" s="44">
        <v>0</v>
      </c>
      <c r="L17" s="44">
        <v>236</v>
      </c>
      <c r="M17" s="44">
        <v>0</v>
      </c>
      <c r="N17" s="32">
        <v>0</v>
      </c>
      <c r="O17" s="45">
        <v>0</v>
      </c>
      <c r="P17" s="34">
        <f>SUM(B17:O17)</f>
        <v>12583.9</v>
      </c>
      <c r="Q17">
        <f t="shared" si="1"/>
        <v>887.9</v>
      </c>
    </row>
    <row r="18" spans="1:17" ht="15.75" thickBot="1" x14ac:dyDescent="0.3">
      <c r="A18" s="42" t="s">
        <v>76</v>
      </c>
      <c r="B18" s="43">
        <v>2508</v>
      </c>
      <c r="C18" s="35">
        <v>5647</v>
      </c>
      <c r="D18" s="35">
        <v>969</v>
      </c>
      <c r="E18" s="44">
        <v>4102.8999999999996</v>
      </c>
      <c r="F18" s="44">
        <v>421.3</v>
      </c>
      <c r="G18" s="44">
        <v>108.9</v>
      </c>
      <c r="H18" s="44">
        <v>0</v>
      </c>
      <c r="I18" s="44">
        <v>15</v>
      </c>
      <c r="J18" s="44">
        <v>0</v>
      </c>
      <c r="K18" s="44">
        <v>3</v>
      </c>
      <c r="L18" s="44">
        <v>193</v>
      </c>
      <c r="M18" s="44">
        <v>14</v>
      </c>
      <c r="N18" s="32">
        <v>0</v>
      </c>
      <c r="O18" s="46">
        <v>0</v>
      </c>
      <c r="P18" s="34">
        <f>SUM(B18:O18)</f>
        <v>13982.099999999999</v>
      </c>
      <c r="Q18">
        <f t="shared" si="1"/>
        <v>755.2</v>
      </c>
    </row>
    <row r="19" spans="1:17" ht="15.75" thickBot="1" x14ac:dyDescent="0.3">
      <c r="A19" s="47" t="s">
        <v>42</v>
      </c>
      <c r="B19" s="48">
        <f t="shared" ref="B19:O19" si="2">SUM(B13:B18)</f>
        <v>14345</v>
      </c>
      <c r="C19" s="48">
        <f t="shared" si="2"/>
        <v>33523</v>
      </c>
      <c r="D19" s="49">
        <f t="shared" si="2"/>
        <v>5711</v>
      </c>
      <c r="E19" s="48">
        <f t="shared" si="2"/>
        <v>21789</v>
      </c>
      <c r="F19" s="48">
        <f t="shared" si="2"/>
        <v>1656.2</v>
      </c>
      <c r="G19" s="48">
        <f t="shared" si="2"/>
        <v>1217.4000000000001</v>
      </c>
      <c r="H19" s="48">
        <f t="shared" si="2"/>
        <v>0</v>
      </c>
      <c r="I19" s="48">
        <f t="shared" si="2"/>
        <v>80.7</v>
      </c>
      <c r="J19" s="48">
        <f t="shared" si="2"/>
        <v>0</v>
      </c>
      <c r="K19" s="48">
        <f t="shared" si="2"/>
        <v>10</v>
      </c>
      <c r="L19" s="48">
        <f t="shared" si="2"/>
        <v>1293.3</v>
      </c>
      <c r="M19" s="48">
        <f t="shared" si="2"/>
        <v>37</v>
      </c>
      <c r="N19" s="48">
        <f t="shared" si="2"/>
        <v>0</v>
      </c>
      <c r="O19" s="48">
        <f t="shared" si="2"/>
        <v>0</v>
      </c>
      <c r="P19" s="34">
        <f t="shared" ref="P19" si="3">SUM(B19:D19)</f>
        <v>53579</v>
      </c>
    </row>
    <row r="20" spans="1:17" ht="45.75" thickBot="1" x14ac:dyDescent="0.3">
      <c r="A20" s="14" t="s">
        <v>43</v>
      </c>
      <c r="B20" s="15" t="s">
        <v>44</v>
      </c>
      <c r="C20" s="15" t="s">
        <v>44</v>
      </c>
      <c r="D20" s="15" t="s">
        <v>44</v>
      </c>
      <c r="E20" s="16" t="s">
        <v>45</v>
      </c>
      <c r="F20" s="15" t="s">
        <v>46</v>
      </c>
      <c r="G20" s="15" t="s">
        <v>47</v>
      </c>
      <c r="H20" s="15" t="s">
        <v>44</v>
      </c>
      <c r="I20" s="15" t="s">
        <v>44</v>
      </c>
      <c r="J20" s="15" t="s">
        <v>44</v>
      </c>
      <c r="K20" s="16" t="s">
        <v>48</v>
      </c>
      <c r="L20" s="15" t="s">
        <v>44</v>
      </c>
      <c r="M20" s="15" t="s">
        <v>44</v>
      </c>
      <c r="N20" s="15" t="s">
        <v>44</v>
      </c>
      <c r="O20" s="15" t="s">
        <v>44</v>
      </c>
      <c r="P20" s="17"/>
    </row>
    <row r="21" spans="1:17" ht="36.75" thickBot="1" x14ac:dyDescent="0.3">
      <c r="A21" s="14" t="s">
        <v>77</v>
      </c>
      <c r="B21" s="15" t="s">
        <v>44</v>
      </c>
      <c r="C21" s="15" t="s">
        <v>44</v>
      </c>
      <c r="D21" s="15" t="s">
        <v>44</v>
      </c>
      <c r="E21" s="16" t="s">
        <v>78</v>
      </c>
      <c r="F21" s="15" t="s">
        <v>79</v>
      </c>
      <c r="G21" s="15" t="s">
        <v>51</v>
      </c>
      <c r="H21" s="15" t="s">
        <v>44</v>
      </c>
      <c r="I21" s="15" t="s">
        <v>52</v>
      </c>
      <c r="J21" s="15" t="s">
        <v>44</v>
      </c>
      <c r="K21" s="15" t="s">
        <v>80</v>
      </c>
      <c r="L21" s="15" t="s">
        <v>80</v>
      </c>
      <c r="M21" s="15" t="s">
        <v>80</v>
      </c>
      <c r="N21" s="15" t="s">
        <v>44</v>
      </c>
      <c r="O21" s="15" t="s">
        <v>44</v>
      </c>
      <c r="P21" s="17"/>
    </row>
    <row r="22" spans="1:17" ht="45.75" customHeight="1" thickBot="1" x14ac:dyDescent="0.3">
      <c r="A22" s="14" t="s">
        <v>81</v>
      </c>
      <c r="B22" s="15" t="s">
        <v>54</v>
      </c>
      <c r="C22" s="15" t="s">
        <v>55</v>
      </c>
      <c r="D22" s="15" t="s">
        <v>56</v>
      </c>
      <c r="E22" s="15" t="s">
        <v>57</v>
      </c>
      <c r="F22" s="15" t="s">
        <v>57</v>
      </c>
      <c r="G22" s="15" t="s">
        <v>57</v>
      </c>
      <c r="H22" s="15" t="s">
        <v>44</v>
      </c>
      <c r="I22" s="15" t="s">
        <v>52</v>
      </c>
      <c r="J22" s="15" t="s">
        <v>44</v>
      </c>
      <c r="K22" s="15" t="s">
        <v>57</v>
      </c>
      <c r="L22" s="15" t="s">
        <v>52</v>
      </c>
      <c r="M22" s="15" t="s">
        <v>44</v>
      </c>
      <c r="N22" s="15" t="s">
        <v>44</v>
      </c>
      <c r="O22" s="15" t="s">
        <v>44</v>
      </c>
      <c r="P22" s="17"/>
    </row>
    <row r="23" spans="1:17" ht="47.25" customHeight="1" thickBot="1" x14ac:dyDescent="0.3">
      <c r="A23" s="59" t="s">
        <v>82</v>
      </c>
      <c r="B23" s="15" t="s">
        <v>59</v>
      </c>
      <c r="C23" s="15" t="s">
        <v>59</v>
      </c>
      <c r="D23" s="15" t="s">
        <v>60</v>
      </c>
      <c r="E23" s="15" t="s">
        <v>83</v>
      </c>
      <c r="F23" s="15" t="s">
        <v>83</v>
      </c>
      <c r="G23" s="15" t="s">
        <v>83</v>
      </c>
      <c r="H23" s="15" t="s">
        <v>44</v>
      </c>
      <c r="I23" s="15" t="s">
        <v>62</v>
      </c>
      <c r="J23" s="15" t="s">
        <v>44</v>
      </c>
      <c r="K23" s="15" t="s">
        <v>83</v>
      </c>
      <c r="L23" s="15" t="s">
        <v>83</v>
      </c>
      <c r="M23" s="15" t="s">
        <v>83</v>
      </c>
      <c r="N23" s="15" t="s">
        <v>44</v>
      </c>
      <c r="O23" s="15" t="s">
        <v>44</v>
      </c>
      <c r="P23" s="17"/>
    </row>
    <row r="24" spans="1:17" ht="45" customHeight="1" x14ac:dyDescent="0.25">
      <c r="A24" s="14" t="s">
        <v>84</v>
      </c>
      <c r="B24" s="15" t="s">
        <v>64</v>
      </c>
      <c r="C24" s="15" t="s">
        <v>64</v>
      </c>
      <c r="D24" s="15" t="s">
        <v>65</v>
      </c>
      <c r="E24" s="15" t="s">
        <v>66</v>
      </c>
      <c r="F24" s="15" t="s">
        <v>67</v>
      </c>
      <c r="G24" s="15" t="s">
        <v>66</v>
      </c>
      <c r="H24" s="15" t="s">
        <v>44</v>
      </c>
      <c r="I24" s="15" t="s">
        <v>68</v>
      </c>
      <c r="J24" s="15" t="s">
        <v>44</v>
      </c>
      <c r="K24" s="15" t="s">
        <v>69</v>
      </c>
      <c r="L24" s="15" t="s">
        <v>70</v>
      </c>
      <c r="M24" s="15" t="s">
        <v>44</v>
      </c>
      <c r="N24" s="15" t="s">
        <v>44</v>
      </c>
      <c r="O24" s="15" t="s">
        <v>44</v>
      </c>
      <c r="P24" s="17"/>
    </row>
  </sheetData>
  <mergeCells count="13">
    <mergeCell ref="D11:D12"/>
    <mergeCell ref="E11:H11"/>
    <mergeCell ref="I11:N11"/>
    <mergeCell ref="O11:O12"/>
    <mergeCell ref="A1:P1"/>
    <mergeCell ref="C4:D4"/>
    <mergeCell ref="A9:K9"/>
    <mergeCell ref="A10:A12"/>
    <mergeCell ref="B10:D10"/>
    <mergeCell ref="E10:O10"/>
    <mergeCell ref="P10:P12"/>
    <mergeCell ref="B11:B12"/>
    <mergeCell ref="C11:C12"/>
  </mergeCells>
  <hyperlinks>
    <hyperlink ref="C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Q34"/>
  <sheetViews>
    <sheetView tabSelected="1" view="pageBreakPreview" zoomScale="60" zoomScaleNormal="80" workbookViewId="0">
      <selection activeCell="W30" sqref="W30"/>
    </sheetView>
  </sheetViews>
  <sheetFormatPr baseColWidth="10" defaultRowHeight="15" x14ac:dyDescent="0.25"/>
  <cols>
    <col min="1" max="1" width="12.140625" customWidth="1"/>
    <col min="2" max="2" width="12" customWidth="1"/>
  </cols>
  <sheetData>
    <row r="11" spans="1:16" ht="15.75" x14ac:dyDescent="0.25">
      <c r="A11" s="73" t="s">
        <v>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6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" t="s">
        <v>1</v>
      </c>
      <c r="B13" s="2"/>
      <c r="C13" s="66" t="s">
        <v>2</v>
      </c>
      <c r="D13" s="66"/>
      <c r="E13" s="66"/>
      <c r="F13" s="66"/>
      <c r="G13" s="2"/>
      <c r="H13" s="2"/>
      <c r="I13" s="2"/>
      <c r="J13" s="1" t="s">
        <v>3</v>
      </c>
      <c r="K13" s="2"/>
      <c r="L13" s="3" t="s">
        <v>4</v>
      </c>
      <c r="M13" s="2"/>
      <c r="N13" s="2"/>
      <c r="O13" s="2"/>
      <c r="P13" s="2"/>
    </row>
    <row r="14" spans="1:16" x14ac:dyDescent="0.25">
      <c r="A14" s="1" t="s">
        <v>5</v>
      </c>
      <c r="B14" s="2"/>
      <c r="C14" s="66" t="s">
        <v>94</v>
      </c>
      <c r="D14" s="66"/>
      <c r="E14" s="2"/>
      <c r="F14" s="2"/>
      <c r="G14" s="2"/>
      <c r="H14" s="2"/>
      <c r="I14" s="2"/>
      <c r="J14" s="1" t="s">
        <v>6</v>
      </c>
      <c r="K14" s="2"/>
      <c r="L14" s="3" t="s">
        <v>7</v>
      </c>
      <c r="M14" s="2"/>
      <c r="N14" s="2"/>
      <c r="O14" s="2"/>
      <c r="P14" s="2"/>
    </row>
    <row r="15" spans="1:16" x14ac:dyDescent="0.25">
      <c r="A15" s="1" t="s">
        <v>8</v>
      </c>
      <c r="B15" s="2"/>
      <c r="C15" s="2"/>
      <c r="D15" s="2"/>
      <c r="E15" s="2"/>
      <c r="F15" s="4" t="s">
        <v>87</v>
      </c>
      <c r="G15" s="4"/>
      <c r="H15" s="2"/>
      <c r="I15" s="2"/>
      <c r="J15" s="1" t="s">
        <v>9</v>
      </c>
      <c r="K15" s="2"/>
      <c r="L15" s="3" t="s">
        <v>10</v>
      </c>
      <c r="M15" s="2"/>
      <c r="N15" s="2"/>
      <c r="O15" s="2"/>
      <c r="P15" s="2"/>
    </row>
    <row r="16" spans="1:16" x14ac:dyDescent="0.25">
      <c r="A16" s="1" t="s">
        <v>11</v>
      </c>
      <c r="B16" s="2"/>
      <c r="C16" s="2"/>
      <c r="D16" s="2"/>
      <c r="E16" s="2"/>
      <c r="F16" s="3" t="s">
        <v>93</v>
      </c>
      <c r="G16" s="2"/>
      <c r="H16" s="2"/>
      <c r="I16" s="2"/>
      <c r="J16" s="1" t="s">
        <v>89</v>
      </c>
      <c r="K16" s="2"/>
      <c r="L16" s="5">
        <v>2024</v>
      </c>
      <c r="M16" s="2"/>
      <c r="N16" s="2"/>
      <c r="O16" s="2"/>
      <c r="P16" s="2"/>
    </row>
    <row r="17" spans="1:17" x14ac:dyDescent="0.25">
      <c r="A17" s="1" t="s">
        <v>12</v>
      </c>
      <c r="B17" s="2"/>
      <c r="C17" s="74" t="s">
        <v>13</v>
      </c>
      <c r="D17" s="74"/>
      <c r="E17" s="74"/>
      <c r="F17" s="2"/>
      <c r="G17" s="2"/>
      <c r="H17" s="2"/>
      <c r="I17" s="2"/>
      <c r="J17" s="6" t="s">
        <v>14</v>
      </c>
      <c r="K17" s="6"/>
      <c r="L17" s="75" t="s">
        <v>92</v>
      </c>
      <c r="M17" s="75"/>
      <c r="N17" s="75"/>
      <c r="O17" s="7"/>
      <c r="P17" s="2"/>
    </row>
    <row r="18" spans="1:17" x14ac:dyDescent="0.25">
      <c r="A18" s="1"/>
      <c r="B18" s="2"/>
      <c r="C18" s="2"/>
      <c r="D18" s="2"/>
      <c r="E18" s="2"/>
      <c r="F18" s="2"/>
      <c r="G18" s="2"/>
      <c r="H18" s="2"/>
      <c r="I18" s="2"/>
      <c r="J18" s="1"/>
      <c r="K18" s="2"/>
      <c r="L18" s="2"/>
      <c r="M18" s="2"/>
      <c r="N18" s="2"/>
      <c r="O18" s="2"/>
      <c r="P18" s="2"/>
    </row>
    <row r="19" spans="1:17" ht="15.75" thickBot="1" x14ac:dyDescent="0.3">
      <c r="A19" s="72" t="s">
        <v>15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</row>
    <row r="20" spans="1:17" ht="15.75" thickBot="1" x14ac:dyDescent="0.3">
      <c r="A20" s="60" t="s">
        <v>16</v>
      </c>
      <c r="B20" s="62" t="s">
        <v>17</v>
      </c>
      <c r="C20" s="63"/>
      <c r="D20" s="64"/>
      <c r="E20" s="62" t="s">
        <v>18</v>
      </c>
      <c r="F20" s="63"/>
      <c r="G20" s="63"/>
      <c r="H20" s="63"/>
      <c r="I20" s="63"/>
      <c r="J20" s="63"/>
      <c r="K20" s="63"/>
      <c r="L20" s="63"/>
      <c r="M20" s="63"/>
      <c r="N20" s="63"/>
      <c r="O20" s="64"/>
      <c r="P20" s="69" t="s">
        <v>19</v>
      </c>
    </row>
    <row r="21" spans="1:17" ht="15.75" thickBot="1" x14ac:dyDescent="0.3">
      <c r="A21" s="68"/>
      <c r="B21" s="60" t="s">
        <v>20</v>
      </c>
      <c r="C21" s="60" t="s">
        <v>21</v>
      </c>
      <c r="D21" s="60" t="s">
        <v>22</v>
      </c>
      <c r="E21" s="62" t="s">
        <v>23</v>
      </c>
      <c r="F21" s="63"/>
      <c r="G21" s="63"/>
      <c r="H21" s="64"/>
      <c r="I21" s="62" t="s">
        <v>24</v>
      </c>
      <c r="J21" s="63"/>
      <c r="K21" s="63"/>
      <c r="L21" s="63"/>
      <c r="M21" s="63"/>
      <c r="N21" s="64"/>
      <c r="O21" s="60" t="s">
        <v>25</v>
      </c>
      <c r="P21" s="70"/>
    </row>
    <row r="22" spans="1:17" ht="57.75" thickBot="1" x14ac:dyDescent="0.3">
      <c r="A22" s="61"/>
      <c r="B22" s="61"/>
      <c r="C22" s="61"/>
      <c r="D22" s="61"/>
      <c r="E22" s="8" t="s">
        <v>26</v>
      </c>
      <c r="F22" s="8" t="s">
        <v>27</v>
      </c>
      <c r="G22" s="9" t="s">
        <v>28</v>
      </c>
      <c r="H22" s="8" t="s">
        <v>29</v>
      </c>
      <c r="I22" s="9" t="s">
        <v>30</v>
      </c>
      <c r="J22" s="9" t="s">
        <v>31</v>
      </c>
      <c r="K22" s="9" t="s">
        <v>32</v>
      </c>
      <c r="L22" s="9" t="s">
        <v>33</v>
      </c>
      <c r="M22" s="9" t="s">
        <v>34</v>
      </c>
      <c r="N22" s="9" t="s">
        <v>35</v>
      </c>
      <c r="O22" s="61"/>
      <c r="P22" s="71"/>
    </row>
    <row r="23" spans="1:17" ht="15.75" thickBot="1" x14ac:dyDescent="0.3">
      <c r="A23" s="10" t="s">
        <v>36</v>
      </c>
      <c r="B23" s="43">
        <v>2578</v>
      </c>
      <c r="C23" s="35">
        <v>5547</v>
      </c>
      <c r="D23" s="35">
        <v>999</v>
      </c>
      <c r="E23" s="44">
        <v>4102.8999999999996</v>
      </c>
      <c r="F23" s="44">
        <v>421.3</v>
      </c>
      <c r="G23" s="44">
        <v>79</v>
      </c>
      <c r="H23" s="44">
        <v>0</v>
      </c>
      <c r="I23" s="44">
        <v>0</v>
      </c>
      <c r="J23" s="44">
        <v>0</v>
      </c>
      <c r="K23" s="44">
        <v>5</v>
      </c>
      <c r="L23" s="44">
        <v>193</v>
      </c>
      <c r="M23" s="44">
        <v>0</v>
      </c>
      <c r="N23" s="32">
        <v>0</v>
      </c>
      <c r="O23" s="46">
        <v>0</v>
      </c>
      <c r="P23" s="53">
        <f>SUM(B23:D23)</f>
        <v>9124</v>
      </c>
      <c r="Q23">
        <f>SUM(F23:O23)</f>
        <v>698.3</v>
      </c>
    </row>
    <row r="24" spans="1:17" ht="15.75" thickBot="1" x14ac:dyDescent="0.3">
      <c r="A24" s="10" t="s">
        <v>37</v>
      </c>
      <c r="B24" s="52">
        <v>2608</v>
      </c>
      <c r="C24" s="52">
        <v>5674</v>
      </c>
      <c r="D24" s="51">
        <v>1065</v>
      </c>
      <c r="E24" s="32">
        <v>3442.6</v>
      </c>
      <c r="F24" s="52">
        <v>256</v>
      </c>
      <c r="G24" s="52">
        <v>106</v>
      </c>
      <c r="H24" s="44">
        <v>0</v>
      </c>
      <c r="I24" s="52">
        <v>8.6</v>
      </c>
      <c r="J24" s="44">
        <v>0</v>
      </c>
      <c r="K24" s="54">
        <v>0</v>
      </c>
      <c r="L24" s="52">
        <v>98</v>
      </c>
      <c r="M24" s="52">
        <v>15</v>
      </c>
      <c r="N24" s="32">
        <v>0</v>
      </c>
      <c r="O24" s="46">
        <v>0</v>
      </c>
      <c r="P24" s="53">
        <v>0</v>
      </c>
      <c r="Q24">
        <f t="shared" ref="Q24:Q29" si="0">SUM(F24:O24)</f>
        <v>483.6</v>
      </c>
    </row>
    <row r="25" spans="1:17" ht="15.75" customHeight="1" thickBot="1" x14ac:dyDescent="0.3">
      <c r="A25" s="10" t="s">
        <v>38</v>
      </c>
      <c r="B25" s="52">
        <v>2634</v>
      </c>
      <c r="C25" s="52">
        <v>5719</v>
      </c>
      <c r="D25" s="51">
        <v>1212</v>
      </c>
      <c r="E25" s="32">
        <v>3809</v>
      </c>
      <c r="F25" s="52">
        <v>311.60000000000002</v>
      </c>
      <c r="G25" s="55">
        <v>156.6</v>
      </c>
      <c r="H25" s="44">
        <v>0</v>
      </c>
      <c r="I25" s="52">
        <v>11</v>
      </c>
      <c r="J25" s="44">
        <v>0</v>
      </c>
      <c r="K25" s="54">
        <v>6</v>
      </c>
      <c r="L25" s="52">
        <v>145</v>
      </c>
      <c r="M25" s="52">
        <v>0</v>
      </c>
      <c r="N25" s="32">
        <v>0</v>
      </c>
      <c r="O25" s="46">
        <v>0</v>
      </c>
      <c r="P25" s="53">
        <f>SUM(B25:O25)</f>
        <v>14004.2</v>
      </c>
      <c r="Q25">
        <f t="shared" si="0"/>
        <v>630.20000000000005</v>
      </c>
    </row>
    <row r="26" spans="1:17" ht="15.75" thickBot="1" x14ac:dyDescent="0.3">
      <c r="A26" s="11" t="s">
        <v>39</v>
      </c>
      <c r="B26" s="52">
        <v>2652</v>
      </c>
      <c r="C26" s="52">
        <v>5699</v>
      </c>
      <c r="D26" s="51">
        <v>1245</v>
      </c>
      <c r="E26" s="39">
        <v>3765.9</v>
      </c>
      <c r="F26" s="56">
        <v>214</v>
      </c>
      <c r="G26" s="56">
        <v>99.3</v>
      </c>
      <c r="H26" s="44">
        <v>0</v>
      </c>
      <c r="I26" s="56">
        <v>4.5</v>
      </c>
      <c r="J26" s="44">
        <v>0</v>
      </c>
      <c r="K26" s="56">
        <v>0</v>
      </c>
      <c r="L26" s="56">
        <v>60</v>
      </c>
      <c r="M26" s="56">
        <v>11</v>
      </c>
      <c r="N26" s="32">
        <v>0</v>
      </c>
      <c r="O26" s="46">
        <v>0</v>
      </c>
      <c r="P26" s="53">
        <f>SUM(B26:O26)</f>
        <v>13750.699999999999</v>
      </c>
      <c r="Q26">
        <f t="shared" si="0"/>
        <v>388.8</v>
      </c>
    </row>
    <row r="27" spans="1:17" ht="15.75" thickBot="1" x14ac:dyDescent="0.3">
      <c r="A27" s="12" t="s">
        <v>40</v>
      </c>
      <c r="B27" s="57">
        <v>2743</v>
      </c>
      <c r="C27" s="52">
        <v>5854</v>
      </c>
      <c r="D27" s="51">
        <v>1621</v>
      </c>
      <c r="E27" s="44">
        <v>4351</v>
      </c>
      <c r="F27" s="52">
        <v>365</v>
      </c>
      <c r="G27" s="52">
        <v>164.9</v>
      </c>
      <c r="H27" s="44">
        <v>0</v>
      </c>
      <c r="I27" s="52">
        <v>0</v>
      </c>
      <c r="J27" s="44">
        <v>0</v>
      </c>
      <c r="K27" s="52">
        <v>8</v>
      </c>
      <c r="L27" s="52">
        <v>106</v>
      </c>
      <c r="M27" s="52">
        <v>0</v>
      </c>
      <c r="N27" s="32">
        <v>0</v>
      </c>
      <c r="O27" s="46">
        <v>0</v>
      </c>
      <c r="P27" s="53">
        <f t="shared" ref="P27:P29" si="1">SUM(B27:D27)</f>
        <v>10218</v>
      </c>
      <c r="Q27">
        <f t="shared" si="0"/>
        <v>643.9</v>
      </c>
    </row>
    <row r="28" spans="1:17" ht="15.75" thickBot="1" x14ac:dyDescent="0.3">
      <c r="A28" s="12" t="s">
        <v>41</v>
      </c>
      <c r="B28" s="57">
        <v>2798</v>
      </c>
      <c r="C28" s="52">
        <v>6012</v>
      </c>
      <c r="D28" s="52">
        <v>1843</v>
      </c>
      <c r="E28" s="52">
        <v>4676</v>
      </c>
      <c r="F28" s="52">
        <v>391</v>
      </c>
      <c r="G28" s="52">
        <v>187.9</v>
      </c>
      <c r="H28" s="44">
        <v>0</v>
      </c>
      <c r="I28" s="52">
        <v>7.3</v>
      </c>
      <c r="J28" s="44">
        <v>0</v>
      </c>
      <c r="K28" s="52">
        <v>0</v>
      </c>
      <c r="L28" s="52">
        <v>75</v>
      </c>
      <c r="M28" s="52">
        <v>13</v>
      </c>
      <c r="N28" s="32">
        <v>0</v>
      </c>
      <c r="O28" s="46">
        <v>0</v>
      </c>
      <c r="P28" s="53">
        <f t="shared" si="1"/>
        <v>10653</v>
      </c>
      <c r="Q28">
        <f t="shared" si="0"/>
        <v>674.19999999999993</v>
      </c>
    </row>
    <row r="29" spans="1:17" ht="15.75" thickBot="1" x14ac:dyDescent="0.3">
      <c r="A29" s="13" t="s">
        <v>42</v>
      </c>
      <c r="B29" s="58">
        <f t="shared" ref="B29:N29" si="2">SUM(B23:B28)</f>
        <v>16013</v>
      </c>
      <c r="C29" s="58">
        <f t="shared" si="2"/>
        <v>34505</v>
      </c>
      <c r="D29" s="58">
        <f t="shared" si="2"/>
        <v>7985</v>
      </c>
      <c r="E29" s="58">
        <f t="shared" si="2"/>
        <v>24147.4</v>
      </c>
      <c r="F29" s="58">
        <f t="shared" si="2"/>
        <v>1958.9</v>
      </c>
      <c r="G29" s="58">
        <f t="shared" si="2"/>
        <v>793.7</v>
      </c>
      <c r="H29" s="58">
        <f t="shared" si="2"/>
        <v>0</v>
      </c>
      <c r="I29" s="58">
        <f t="shared" si="2"/>
        <v>31.400000000000002</v>
      </c>
      <c r="J29" s="58">
        <f t="shared" si="2"/>
        <v>0</v>
      </c>
      <c r="K29" s="58">
        <f>SUM(K23:K28)</f>
        <v>19</v>
      </c>
      <c r="L29" s="58">
        <f t="shared" si="2"/>
        <v>677</v>
      </c>
      <c r="M29" s="58">
        <f t="shared" si="2"/>
        <v>39</v>
      </c>
      <c r="N29" s="58">
        <f t="shared" si="2"/>
        <v>0</v>
      </c>
      <c r="O29" s="58">
        <v>0</v>
      </c>
      <c r="P29" s="53">
        <f t="shared" si="1"/>
        <v>58503</v>
      </c>
      <c r="Q29">
        <f t="shared" si="0"/>
        <v>3519.0000000000005</v>
      </c>
    </row>
    <row r="30" spans="1:17" ht="45" x14ac:dyDescent="0.25">
      <c r="A30" s="14" t="s">
        <v>43</v>
      </c>
      <c r="B30" s="15" t="s">
        <v>44</v>
      </c>
      <c r="C30" s="15" t="s">
        <v>44</v>
      </c>
      <c r="D30" s="15" t="s">
        <v>44</v>
      </c>
      <c r="E30" s="15" t="s">
        <v>45</v>
      </c>
      <c r="F30" s="15" t="s">
        <v>46</v>
      </c>
      <c r="G30" s="15" t="s">
        <v>47</v>
      </c>
      <c r="H30" s="15" t="s">
        <v>44</v>
      </c>
      <c r="I30" s="15" t="s">
        <v>44</v>
      </c>
      <c r="J30" s="15" t="s">
        <v>44</v>
      </c>
      <c r="K30" s="16" t="s">
        <v>48</v>
      </c>
      <c r="L30" s="15" t="s">
        <v>44</v>
      </c>
      <c r="M30" s="15" t="s">
        <v>44</v>
      </c>
      <c r="N30" s="15" t="s">
        <v>44</v>
      </c>
      <c r="O30" s="15" t="s">
        <v>44</v>
      </c>
      <c r="P30" s="17"/>
    </row>
    <row r="31" spans="1:17" ht="36" x14ac:dyDescent="0.25">
      <c r="A31" s="18" t="s">
        <v>49</v>
      </c>
      <c r="B31" s="15" t="s">
        <v>44</v>
      </c>
      <c r="C31" s="15" t="s">
        <v>44</v>
      </c>
      <c r="D31" s="15" t="s">
        <v>44</v>
      </c>
      <c r="E31" s="15" t="s">
        <v>50</v>
      </c>
      <c r="F31" s="15" t="s">
        <v>50</v>
      </c>
      <c r="G31" s="15" t="s">
        <v>51</v>
      </c>
      <c r="H31" s="15" t="s">
        <v>44</v>
      </c>
      <c r="I31" s="15" t="s">
        <v>52</v>
      </c>
      <c r="J31" s="15" t="s">
        <v>44</v>
      </c>
      <c r="K31" s="15" t="s">
        <v>50</v>
      </c>
      <c r="L31" s="15" t="s">
        <v>50</v>
      </c>
      <c r="M31" s="15" t="s">
        <v>50</v>
      </c>
      <c r="N31" s="15" t="s">
        <v>44</v>
      </c>
      <c r="O31" s="15" t="s">
        <v>44</v>
      </c>
      <c r="P31" s="17"/>
    </row>
    <row r="32" spans="1:17" ht="22.5" x14ac:dyDescent="0.25">
      <c r="A32" s="19" t="s">
        <v>53</v>
      </c>
      <c r="B32" s="15" t="s">
        <v>54</v>
      </c>
      <c r="C32" s="15" t="s">
        <v>55</v>
      </c>
      <c r="D32" s="15" t="s">
        <v>56</v>
      </c>
      <c r="E32" s="15" t="s">
        <v>57</v>
      </c>
      <c r="F32" s="15" t="s">
        <v>57</v>
      </c>
      <c r="G32" s="15" t="s">
        <v>57</v>
      </c>
      <c r="H32" s="15" t="s">
        <v>44</v>
      </c>
      <c r="I32" s="15" t="s">
        <v>52</v>
      </c>
      <c r="J32" s="15" t="s">
        <v>44</v>
      </c>
      <c r="K32" s="15" t="s">
        <v>57</v>
      </c>
      <c r="L32" s="15" t="s">
        <v>57</v>
      </c>
      <c r="M32" s="15" t="s">
        <v>57</v>
      </c>
      <c r="N32" s="15" t="s">
        <v>44</v>
      </c>
      <c r="O32" s="15" t="s">
        <v>44</v>
      </c>
      <c r="P32" s="17"/>
    </row>
    <row r="33" spans="1:16" ht="56.25" x14ac:dyDescent="0.25">
      <c r="A33" s="19" t="s">
        <v>58</v>
      </c>
      <c r="B33" s="15" t="s">
        <v>59</v>
      </c>
      <c r="C33" s="15" t="s">
        <v>59</v>
      </c>
      <c r="D33" s="15" t="s">
        <v>60</v>
      </c>
      <c r="E33" s="15" t="s">
        <v>61</v>
      </c>
      <c r="F33" s="15" t="s">
        <v>61</v>
      </c>
      <c r="G33" s="15" t="s">
        <v>61</v>
      </c>
      <c r="H33" s="15" t="s">
        <v>44</v>
      </c>
      <c r="I33" s="15" t="s">
        <v>62</v>
      </c>
      <c r="J33" s="15" t="s">
        <v>44</v>
      </c>
      <c r="K33" s="15" t="s">
        <v>61</v>
      </c>
      <c r="L33" s="15" t="s">
        <v>61</v>
      </c>
      <c r="M33" s="15" t="s">
        <v>61</v>
      </c>
      <c r="N33" s="15" t="s">
        <v>44</v>
      </c>
      <c r="O33" s="15" t="s">
        <v>44</v>
      </c>
      <c r="P33" s="17"/>
    </row>
    <row r="34" spans="1:16" ht="27.75" thickBot="1" x14ac:dyDescent="0.3">
      <c r="A34" s="20" t="s">
        <v>63</v>
      </c>
      <c r="B34" s="15" t="s">
        <v>64</v>
      </c>
      <c r="C34" s="15" t="s">
        <v>64</v>
      </c>
      <c r="D34" s="15" t="s">
        <v>88</v>
      </c>
      <c r="E34" s="15" t="s">
        <v>66</v>
      </c>
      <c r="F34" s="15" t="s">
        <v>67</v>
      </c>
      <c r="G34" s="15" t="s">
        <v>66</v>
      </c>
      <c r="H34" s="15" t="s">
        <v>44</v>
      </c>
      <c r="I34" s="15" t="s">
        <v>68</v>
      </c>
      <c r="J34" s="15" t="s">
        <v>44</v>
      </c>
      <c r="K34" s="15" t="s">
        <v>69</v>
      </c>
      <c r="L34" s="15" t="s">
        <v>70</v>
      </c>
      <c r="M34" s="15" t="s">
        <v>68</v>
      </c>
      <c r="N34" s="15" t="s">
        <v>44</v>
      </c>
      <c r="O34" s="15" t="s">
        <v>44</v>
      </c>
      <c r="P34" s="17"/>
    </row>
  </sheetData>
  <mergeCells count="16">
    <mergeCell ref="A20:A22"/>
    <mergeCell ref="B20:D20"/>
    <mergeCell ref="E20:O20"/>
    <mergeCell ref="P20:P22"/>
    <mergeCell ref="B21:B22"/>
    <mergeCell ref="C21:C22"/>
    <mergeCell ref="D21:D22"/>
    <mergeCell ref="E21:H21"/>
    <mergeCell ref="I21:N21"/>
    <mergeCell ref="O21:O22"/>
    <mergeCell ref="A19:P19"/>
    <mergeCell ref="A11:P11"/>
    <mergeCell ref="C13:F13"/>
    <mergeCell ref="C14:D14"/>
    <mergeCell ref="C17:E17"/>
    <mergeCell ref="L17:N17"/>
  </mergeCells>
  <hyperlinks>
    <hyperlink ref="C17" r:id="rId1"/>
  </hyperlinks>
  <pageMargins left="1" right="1" top="1" bottom="1" header="0.5" footer="0.5"/>
  <pageSetup scale="62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PRIMER SEMESTRE</vt:lpstr>
      <vt:lpstr>SEGUNDO SEMESTRE</vt:lpstr>
      <vt:lpstr>'SEGUNDO SEMESTRE'!Área_de_impresión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biomedica2</dc:creator>
  <cp:lastModifiedBy>USUARIO</cp:lastModifiedBy>
  <cp:lastPrinted>2026-01-05T14:32:46Z</cp:lastPrinted>
  <dcterms:created xsi:type="dcterms:W3CDTF">2022-02-02T17:11:47Z</dcterms:created>
  <dcterms:modified xsi:type="dcterms:W3CDTF">2026-01-05T14:34:32Z</dcterms:modified>
</cp:coreProperties>
</file>